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gcpgovdo-my.sharepoint.com/personal/raguzman_dgcp_gob_do/Documents/Desktop/"/>
    </mc:Choice>
  </mc:AlternateContent>
  <xr:revisionPtr revIDLastSave="0" documentId="14_{7E5644F5-719B-4E1C-B9A5-3AE4B706A0AA}" xr6:coauthVersionLast="47" xr6:coauthVersionMax="47" xr10:uidLastSave="{00000000-0000-0000-0000-000000000000}"/>
  <bookViews>
    <workbookView xWindow="-110" yWindow="-110" windowWidth="19420" windowHeight="10300" xr2:uid="{A92B0F31-F348-41BC-AACB-F33D276D6172}"/>
  </bookViews>
  <sheets>
    <sheet name="Anual" sheetId="1" r:id="rId1"/>
  </sheets>
  <definedNames>
    <definedName name="_xlnm.Print_Area" localSheetId="0">Anual!$A$1:$J$62</definedName>
    <definedName name="_xlnm.Print_Titles" localSheetId="0">Anual!$1:$4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J33" i="1"/>
  <c r="I33" i="1"/>
  <c r="J32" i="1"/>
  <c r="I32" i="1"/>
  <c r="J31" i="1"/>
  <c r="I31" i="1"/>
  <c r="J30" i="1"/>
  <c r="I30" i="1"/>
  <c r="J29" i="1"/>
  <c r="I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tc={E53A9ECB-49A5-4CE3-8944-8B76752B6EF7}</author>
  </authors>
  <commentList>
    <comment ref="D28" authorId="0" shapeId="0" xr:uid="{51D30FF8-8632-4402-841C-497645D1AF5A}">
      <text>
        <r>
          <rPr>
            <b/>
            <sz val="9"/>
            <color indexed="81"/>
            <rFont val="Tahoma"/>
            <family val="2"/>
          </rPr>
          <t>Wandnerys Fuertes:</t>
        </r>
        <r>
          <rPr>
            <sz val="9"/>
            <color indexed="81"/>
            <rFont val="Tahoma"/>
            <family val="2"/>
          </rPr>
          <t xml:space="preserve">
Presupuesto inicial</t>
        </r>
      </text>
    </comment>
    <comment ref="B37" authorId="1" shapeId="0" xr:uid="{E53A9ECB-49A5-4CE3-8944-8B76752B6EF7}">
      <text>
        <t>[Threaded comment]
Your version of Excel allows you to read this threaded comment; however, any edits to it will get removed if the file is opened in a newer version of Excel. Learn more: https://go.microsoft.com/fwlink/?linkid=870924
Comment:
    Lo Negro no cambia</t>
      </text>
    </comment>
  </commentList>
</comments>
</file>

<file path=xl/sharedStrings.xml><?xml version="1.0" encoding="utf-8"?>
<sst xmlns="http://schemas.openxmlformats.org/spreadsheetml/2006/main" count="111" uniqueCount="95">
  <si>
    <t>Informe de Evaluación Anual de las Metas Físicas-Financieras 2024</t>
  </si>
  <si>
    <t>Código</t>
  </si>
  <si>
    <t>Documento Relacionado</t>
  </si>
  <si>
    <t>Fecha Versión</t>
  </si>
  <si>
    <t>Versión</t>
  </si>
  <si>
    <t>DEC-FOR013</t>
  </si>
  <si>
    <t>I -Información Institucional</t>
  </si>
  <si>
    <t>I.I - Completar los datos requeridos sobre la institución</t>
  </si>
  <si>
    <t>Capítulo</t>
  </si>
  <si>
    <t>0205-MINISTERIO DE HACIENDA</t>
  </si>
  <si>
    <t>Subcapítulo</t>
  </si>
  <si>
    <t>01-MINISTERIO DE HACIENDA</t>
  </si>
  <si>
    <t>Unidad Ejecutora</t>
  </si>
  <si>
    <t>0004-DIRECCIÓN GENERAL DE CONTRATACIONES PÚBLICAS</t>
  </si>
  <si>
    <t>Misión</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</si>
  <si>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</si>
  <si>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Visión</t>
  </si>
  <si>
    <t>Ser una institución de referencia por su alta calidad y excelencia en la administración del Sistema Nacional de Compras y Contrataciones Públicas, apoyando el desarrollo y la producción nacional, y promoviendo latransparencia y la equidad.</t>
  </si>
  <si>
    <t>II. Contribución a la Estrategia Nacional de Desarrollo</t>
  </si>
  <si>
    <t>Eje estratégico:</t>
  </si>
  <si>
    <t>DESARROLLO INSTITUCIONAL</t>
  </si>
  <si>
    <t>Objetivo general:</t>
  </si>
  <si>
    <t>Administración pública transparente, eficiente y orientada</t>
  </si>
  <si>
    <t>Objetivo(s) específico(s):</t>
  </si>
  <si>
    <t>1.1.1</t>
  </si>
  <si>
    <t>Estructurar una administración pública eficiente que actúe con honestidad, transparencia y rendición de cuentas y se oriente a la obtención de resultados en beneficio de la sociedad y del desarrollo nacional y local</t>
  </si>
  <si>
    <t>III. Información del Programa</t>
  </si>
  <si>
    <t>Nombre:</t>
  </si>
  <si>
    <t>14-Regulación, supervisión y fomento de las Compras Públicas</t>
  </si>
  <si>
    <t>Descripción:</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</si>
  <si>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</si>
  <si>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r>
      <t>Beneficiarios:</t>
    </r>
    <r>
      <rPr>
        <sz val="12"/>
        <color rgb="FF000000"/>
        <rFont val="Century Gothic"/>
        <family val="2"/>
      </rPr>
      <t xml:space="preserve"> </t>
    </r>
  </si>
  <si>
    <t>Proveedores del Estado, entidades contratantes, MIPYME, mujeres y sectores productivos nacionales, veedores, ciudadanía en general.</t>
  </si>
  <si>
    <t>Resultado Asociado:</t>
  </si>
  <si>
    <t>Incrementar el porcentaje global de uso del Sistema Nacional de Compras y Contrataciones Públicas de 85% en 2020 a 95% en 2022.</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</si>
  <si>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</si>
  <si>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</si>
  <si>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</si>
  <si>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</si>
  <si>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</si>
  <si>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</si>
  <si>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</si>
  <si>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</si>
  <si>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</si>
  <si>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</si>
  <si>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</si>
  <si>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</si>
  <si>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</si>
  <si>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</si>
  <si>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</si>
  <si>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</si>
  <si>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</si>
  <si>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</si>
  <si>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</si>
  <si>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</si>
  <si>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</si>
  <si>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7869 - Instituciones públicas habilitadas en el uso del Sistema Electrónico de Contrataciones Públicas (SECP) para la gestión de las contrataciones.</t>
  </si>
  <si>
    <t>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</si>
  <si>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</si>
  <si>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Número de informes de cumplimiento, monitoreo y estadísticas asociadas al Sistema Nacional de Compras y Contrataciones Públicas (SNCCP).</t>
  </si>
  <si>
    <t>7871 - Actores del Sistema Nacional de Compras y Contrataciones Públicas (SNCCP) reciben soluciones a controversias.</t>
  </si>
  <si>
    <t>Dictámenes jurídicos emitidos mediante actos administrativos para la solución de controversias, notificados a los actores involucrados.</t>
  </si>
  <si>
    <t>7872 - Actores del Sistema Nacional de Compras y Contrataciones Públicas (SNCCP) con políticas, normas y procedimientos.</t>
  </si>
  <si>
    <t>Políticas, normas y opiniones técnico-legales emitidos sobre el SNCCP.</t>
  </si>
  <si>
    <t>V. Análisis de los Logros y Desviaciones</t>
  </si>
  <si>
    <t>V.I - Información de Logros y Desviaciones por Producto</t>
  </si>
  <si>
    <t xml:space="preserve">Producto: </t>
  </si>
  <si>
    <t>10- Actores del Sistema Nacional de Compras y Contrataciones Públicas (SNCCP) en las provincias del territorio nacional aplicando el Modelo de Compras Inclusivas y Sostenibles.</t>
  </si>
  <si>
    <t xml:space="preserve">Descripción del producto: </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</si>
  <si>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</si>
  <si>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Logros alcanzados:</t>
  </si>
  <si>
    <t>1. Físicos: En cuanto a la producción física, se programó intervenir 5 provincias en el año 2024 para la aplicación del modelo de compras públicas sostenibles e inclusivas. Sin embargo, se logró trabajar en 8 provincias, lo que representa un cumplimiento del 160% respecto a la meta establecida.
2. Financieros: Para el 2024 se programaron gastos ascendentes a RD$21,892,083.55 ejecutándose finalmente RD$22,100,353.90 lo cuál representa una ejecución financiera del 100.95%</t>
  </si>
  <si>
    <t>Causas y justificación del desvío:</t>
  </si>
  <si>
    <t>1. Físicos: La ejecución física superó lo inicialmente programado debido a la intervención en tres provincias durante el tercer trimestre, lo cual no estaba contemplado en la planificación original. Esta decisión se fundamenta en el seguimiento y cumplimiento del "Modelo de Compras Dominicano", que busca el desarrollo integral de las provincias y municipios involucrados mediante una serie de eventos y actividades. Aunque estas colaboraciones no estaban previstas, respondieron a necesidades emergentes y reflejan nuestro compromiso con el desarrollo regional. Por lo tanto, la ejecución superior se justifica como parte de un esfuerzo coordinado para maximizar el impacto en las comunidades, alineándose con los principios del modelo.
2. Financieros:  La desviación financiera no presenta desvíos significativos en este periodo.</t>
  </si>
  <si>
    <t>11- Instituciones públicas habilitadas en el uso del Sistema Electrónico de Contrataciones Públicas (SECP) para la gestión de las contrataciones.</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</si>
  <si>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</si>
  <si>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r>
      <rPr>
        <b/>
        <i/>
        <sz val="11"/>
        <color theme="4"/>
        <rFont val="Aptos Narrow"/>
        <family val="2"/>
        <scheme val="minor"/>
      </rPr>
      <t>1. Físicos: Sobre la producción física se programó que para el 2024 se estarían incorporando 25 instituciones en el uso del Sistema Electrónico de Contrataciones Públicas (SECP) para la gestión de contrataciones. Se logró que 35 instituciones se incoporaran  por lo cuál representa un logro del 140.00%</t>
    </r>
    <r>
      <rPr>
        <i/>
        <sz val="11"/>
        <rFont val="Aptos Narrow"/>
        <family val="2"/>
        <scheme val="minor"/>
      </rPr>
      <t xml:space="preserve">
</t>
    </r>
    <r>
      <rPr>
        <b/>
        <i/>
        <sz val="11"/>
        <color theme="4"/>
        <rFont val="Aptos Narrow"/>
        <family val="2"/>
        <scheme val="minor"/>
      </rPr>
      <t>2. Financieros: Para el 2024 se programaron gastos ascendentes a RD$160,162,758.76 ejecutándose finalmente RD$167,708,776.57 lo cuál representa una ejecución financiera del 104.71%</t>
    </r>
  </si>
  <si>
    <t>1. Físicas: La ejecución fisica por encima de lo estimado (140.00%) se debe a que en el primer semestre hubo un incremento en la publicación de nuevos procedimientos de compras y contrataciones por parte de las UOCC, lo que, a su vez, afecta a los demás indicadores de monitoreo. Además, es importante destacar que el incremento también estuvo influenciado por el compromiso asumido durante el segundo semestre por los hospitales para incorporarse al Sistema Electrónico de Contrataciones Públicas (SECP). Este esfuerzo adicional permitió garantizar una gestión más eficiente y transparente de los recursos asignados, superando las expectativas planificadas y fortaleciendo significativamente los procesos de compras y contrataciones en el sector público.
2. Financieras: La desviación financiera no presenta desvíos significativos en este periodo.</t>
  </si>
  <si>
    <t>12 - Unidades de compras monitoreadas y verificadas para la gestión eficiente de las contrataciones en el Sistema Nacional de Compras y Contrataciones Públicas (SNCCP).</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</si>
  <si>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</si>
  <si>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1. Físicos: En cuanto a la producción física de este producto se estimaron 53,152 informes de cumplimiento, monitoreo y estadísticas asociadas al Sistema Nacional de Contrataciones Públicas (SNCP) y se ejecutaron 52,928 lo cuál representa un logro del 99.58% para el 2024.
2. Financieros: Para el 2024 se programaron gastos ascendentes a RD$63,607,171.56 ejecutándose finalmente RD$65,802,926.28 lo que representa un logro del 103.45%.</t>
  </si>
  <si>
    <t>1. Físicos: La desviación física no presenta desvíos significativos en este periodo.
2. Financieros:  La desviación financiera no presenta desvíos significativos en este periodo.</t>
  </si>
  <si>
    <t>13- Actores del Sistema Nacional de Compras y Contrataciones Públicas (SNCCP) reciben soluciones a controversias.</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</si>
  <si>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</si>
  <si>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1. Físicos:  En cuanto a la producción física de este producto se estimaron 335 dictamenes jurídicos para emisión y se ejecutaron 443  lo cuál representa un logro del 132.24% para el 2024.
2. Financieros:  Para el 2024 se programaron gastos por RD$36,601,326.42 ejecutándose finalmente RD$30,837,975.85  representando un 84.25% de lo estimado.</t>
  </si>
  <si>
    <t xml:space="preserve">1. Física: La desviación física del 132.24% por encima de lo estimado se explicó por la conclusión de casos durante el primer semestre, resultado de la ejecución de planes enfocados en reducir la mora administrativa. Adicionalmente, un operativo especial implementado en el segundo semestre priorizó el cierre de casos pendientes, con especial atención a aquellos del tercer trimestre (T3) que presentaban tiempos de resolución menores a tres meses. Esta estrategia permitió abordar expedientes recientes y de rápida solución, concentrándose en trámites simples que no requerían análisis complejos ni resoluciones estructuradas, sino únicamente la validación de documentos emitidos por la Dirección de Contrataciones Públicas. Este enfoque eficiente mejoró los tiempos de respuesta, incrementó el volumen de trabajo realizado y contribuyó significativamente a la reducción de la mora administrativa.
2. Financiera: La desviación financiera por debajo de lo estimado se debe a varios factores relacionados con ajustes organizativos y retrasos en procesos clave del segundo semestre. Se produjo una rotación de personal, con vacantes que no se ocuparon durante el período: un auxiliar, un analista y un encargado. Esta situación redujo los costos asociados a salarios y beneficios, generando un ahorro en la ejecución financiera. Además, las áreas de Reclamos e Investigación fueron fusionadas con el área de Análisis de Investigación (aun sigue en proceso en el organigrama), lo que permitió una redistribución de funciones y una optimización en el uso de recursos humanos y materiales. Parte de las funciones de estas áreas también fueron transferidas al departamento Jurídico, según lo solicitado por el Director General, lo que disminuyó aún más los gastos operativos en el área original. Por otro lado, aunque se realizó el requerimiento para un diplomado en Derecho Administrativo, este no pudo ser ejecutado dentro del T4 debido a un retraso en el proceso de compra. El calendario académico de la UASD estableció el inicio del diplomado para enero, lo que pospuso su ejecución y, por ende, los costos asociados al mismo.
</t>
  </si>
  <si>
    <t>14 - Actores del Sistema Nacional de Compras y Contrataciones Públicas (SNCCP) con políticas, normas y procedimientos.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</si>
  <si>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</si>
  <si>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t>1. Físicos:  Se programaron 283 políticas, normas y opiniones técnico-legales emitidas sobre el SNCCP para el 2024 , se realizaron 303, lo cuál representa un logro 
de 107.07%. 
2. Financieros: Para el 2024 se programaron gastos por RD$19,727,801.22 ejecutándose finalmente RD$18,358,800.13 lo cuál representa una ejecución financiera de 93.06%.</t>
  </si>
  <si>
    <t>1. Físicos: La desviación física por encima de lo estimado se originó por la implementación del nuevo reglamento 416-23 durante el primer semestre, lo que generó la necesidad de actualizar políticas, incrementando significativamente su emisión. En cuanto a las opiniones legales, su aumento se debió a que son emitidas a solicitud y, por diversos factores, se recibieron más requerimientos de los previstos.
2. Financieros:  La desviación financiera para el 2024 se debe a factores específicos del segundo semestre que impactaron directamente en la planificación y ejecución presupuestaria. Hubo rotación de personal durante el período, lo que redujo temporalmente los gastos asociados a salarios y beneficios. Aunque se incorporó un analista al equipo, esta contratación no compensó completamente las vacantes previas, generando ahorros en este rubro. Otro factor importante fue la capacitación en Gobernabilidad por INTEC que estaba programada para el segundo semestre (T4) y no pudo ejecutarse. Esta actividad formativa representaba un componente significativo del presupuesto del área, pero su no implementación resultó en una reducción de los gastos planificados.</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</si>
  <si>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</si>
  <si>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</si>
  <si>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Ninguna.</t>
    </r>
  </si>
  <si>
    <t>Programación Anual</t>
  </si>
  <si>
    <t>Ejecución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</si>
</sst>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9"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rgb="FF000000"/>
      <name val="Aptos Narrow"/>
      <family val="2"/>
      <scheme val="minor"/>
    </font>
    <font>
      <b/>
      <sz val="12"/>
      <color rgb="FF000000"/>
      <name val="Aptos Narrow"/>
      <family val="2"/>
      <scheme val="minor"/>
    </font>
    <font>
      <b/>
      <sz val="9"/>
      <color rgb="FF000000"/>
      <name val="Aptos Narrow"/>
      <family val="2"/>
      <scheme val="minor"/>
    </font>
    <font>
      <sz val="9"/>
      <color rgb="FF000000"/>
      <name val="Aptos Narrow"/>
      <family val="2"/>
      <scheme val="minor"/>
    </font>
    <font>
      <b/>
      <sz val="12"/>
      <color theme="0"/>
      <name val="Aptos Narrow"/>
      <family val="2"/>
      <scheme val="minor"/>
    </font>
    <font>
      <b/>
      <sz val="12"/>
      <color theme="1"/>
      <name val="Aptos Narrow"/>
      <family val="2"/>
      <scheme val="minor"/>
    </font>
    <font>
      <b/>
      <sz val="11"/>
      <color rgb="FF000000"/>
      <name val="Aptos Narrow"/>
      <family val="2"/>
      <scheme val="minor"/>
    </font>
    <font>
      <sz val="10"/>
      <color theme="1"/>
      <name val="Aptos Narrow"/>
      <family val="2"/>
      <scheme val="minor"/>
    </font>
    <font>
      <i/>
      <sz val="11"/>
      <color theme="1"/>
      <name val="Aptos Narrow"/>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9"/>
      <name val="Calibri"/>
      <family val="2"/>
    </font>
    <font>
      <b/>
      <i/>
      <sz val="11"/>
      <color theme="1"/>
      <name val="Aptos Narrow"/>
      <family val="2"/>
      <scheme val="minor"/>
    </font>
    <font>
      <b/>
      <i/>
      <sz val="11"/>
      <color theme="4"/>
      <name val="Aptos Narrow"/>
      <family val="2"/>
      <scheme val="minor"/>
    </font>
    <font>
      <i/>
      <sz val="11"/>
      <name val="Aptos Narrow"/>
      <family val="2"/>
      <scheme val="minor"/>
    </font>
    <font>
      <i/>
      <sz val="11"/>
      <color theme="4"/>
      <name val="Aptos Narrow"/>
      <family val="2"/>
      <scheme val="minor"/>
    </font>
    <font>
      <b/>
      <i/>
      <sz val="11"/>
      <name val="Aptos Narrow"/>
      <family val="2"/>
      <scheme val="minor"/>
    </font>
    <font>
      <b/>
      <sz val="11"/>
      <color theme="0"/>
      <name val="Century Gothic"/>
      <family val="2"/>
    </font>
    <font>
      <sz val="10"/>
      <name val="Calibri"/>
      <family val="2"/>
    </font>
    <font>
      <b/>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rgb="FFFFFAEB"/>
        <bgColor indexed="64"/>
      </patternFill>
    </fill>
    <fill>
      <patternFill patternType="solid">
        <fgColor theme="0" tint="-4.9989318521683403E-2"/>
        <bgColor indexed="64"/>
      </patternFill>
    </fill>
  </fills>
  <borders count="64">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theme="0" tint="-0.34998626667073579"/>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249977111117893"/>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3" fillId="2" borderId="1" xfId="0" applyFont="1" applyFill="1" applyBorder="1" applyAlignment="1">
      <alignment vertical="top" wrapText="1"/>
    </xf>
    <xf numFmtId="0" fontId="0" fillId="0" borderId="0" xfId="0" applyAlignment="1">
      <alignment wrapText="1"/>
    </xf>
    <xf numFmtId="0" fontId="3" fillId="2" borderId="5" xfId="0" applyFont="1" applyFill="1" applyBorder="1" applyAlignment="1">
      <alignment vertical="top"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2" borderId="9" xfId="0" applyFont="1" applyFill="1" applyBorder="1" applyAlignment="1">
      <alignment vertical="top"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22" xfId="0" applyFont="1" applyBorder="1" applyAlignment="1">
      <alignment vertical="center" wrapText="1"/>
    </xf>
    <xf numFmtId="0" fontId="2" fillId="0" borderId="22" xfId="0" applyFont="1" applyBorder="1" applyAlignment="1">
      <alignment wrapText="1"/>
    </xf>
    <xf numFmtId="0" fontId="10" fillId="7" borderId="24" xfId="0" applyFont="1" applyFill="1" applyBorder="1" applyAlignment="1">
      <alignment horizontal="center" vertical="center" wrapText="1"/>
    </xf>
    <xf numFmtId="0" fontId="10" fillId="0" borderId="24" xfId="0" applyFont="1" applyBorder="1" applyAlignment="1" applyProtection="1">
      <alignment horizontal="center" vertical="center" wrapText="1"/>
      <protection locked="0"/>
    </xf>
    <xf numFmtId="0" fontId="9" fillId="0" borderId="29" xfId="0" applyFont="1" applyBorder="1" applyAlignment="1">
      <alignment vertical="center" wrapText="1"/>
    </xf>
    <xf numFmtId="0" fontId="9" fillId="0" borderId="32" xfId="0" applyFont="1" applyBorder="1" applyAlignment="1">
      <alignment vertical="center" wrapText="1"/>
    </xf>
    <xf numFmtId="0" fontId="0" fillId="0" borderId="22" xfId="0" applyBorder="1" applyAlignment="1">
      <alignment wrapText="1"/>
    </xf>
    <xf numFmtId="0" fontId="16" fillId="8" borderId="40" xfId="0" applyFont="1" applyFill="1" applyBorder="1" applyAlignment="1">
      <alignment horizontal="center" vertical="center" wrapText="1" readingOrder="1"/>
    </xf>
    <xf numFmtId="0" fontId="16" fillId="8" borderId="41" xfId="0" applyFont="1" applyFill="1" applyBorder="1" applyAlignment="1">
      <alignment horizontal="center" vertical="center" wrapText="1" readingOrder="1"/>
    </xf>
    <xf numFmtId="0" fontId="16" fillId="8" borderId="42" xfId="0" applyFont="1" applyFill="1" applyBorder="1" applyAlignment="1">
      <alignment horizontal="center" vertical="center" wrapText="1" readingOrder="1"/>
    </xf>
    <xf numFmtId="0" fontId="17" fillId="0" borderId="30" xfId="0" applyFont="1" applyBorder="1" applyAlignment="1" applyProtection="1">
      <alignment vertical="center" wrapText="1"/>
      <protection locked="0"/>
    </xf>
    <xf numFmtId="165" fontId="17" fillId="2" borderId="43" xfId="0" applyNumberFormat="1" applyFont="1" applyFill="1" applyBorder="1" applyAlignment="1" applyProtection="1">
      <alignment horizontal="center" vertical="center" wrapText="1" readingOrder="1"/>
      <protection locked="0"/>
    </xf>
    <xf numFmtId="166" fontId="17" fillId="9" borderId="43" xfId="0" applyNumberFormat="1" applyFont="1" applyFill="1" applyBorder="1" applyAlignment="1" applyProtection="1">
      <alignment horizontal="center" vertical="center" wrapText="1" readingOrder="1"/>
      <protection locked="0"/>
    </xf>
    <xf numFmtId="1" fontId="17" fillId="0" borderId="43" xfId="0" applyNumberFormat="1" applyFont="1" applyBorder="1" applyAlignment="1" applyProtection="1">
      <alignment horizontal="center" vertical="center" wrapText="1" readingOrder="1"/>
      <protection locked="0"/>
    </xf>
    <xf numFmtId="166" fontId="0" fillId="0" borderId="0" xfId="0" applyNumberFormat="1" applyAlignment="1">
      <alignment wrapText="1"/>
    </xf>
    <xf numFmtId="0" fontId="17" fillId="0" borderId="44" xfId="0" applyFont="1" applyBorder="1" applyAlignment="1" applyProtection="1">
      <alignment vertical="center" wrapText="1"/>
      <protection locked="0"/>
    </xf>
    <xf numFmtId="1" fontId="17" fillId="2" borderId="43" xfId="0" applyNumberFormat="1" applyFont="1" applyFill="1" applyBorder="1" applyAlignment="1" applyProtection="1">
      <alignment horizontal="center" vertical="center" wrapText="1" readingOrder="1"/>
      <protection locked="0"/>
    </xf>
    <xf numFmtId="0" fontId="17" fillId="0" borderId="45" xfId="0" applyFont="1" applyBorder="1" applyAlignment="1" applyProtection="1">
      <alignment vertical="center" wrapText="1"/>
      <protection locked="0"/>
    </xf>
    <xf numFmtId="1" fontId="17" fillId="0" borderId="30" xfId="0" applyNumberFormat="1" applyFont="1" applyBorder="1" applyAlignment="1" applyProtection="1">
      <alignment vertical="center" wrapText="1" readingOrder="1"/>
      <protection locked="0"/>
    </xf>
    <xf numFmtId="1" fontId="17" fillId="0" borderId="30" xfId="0" applyNumberFormat="1" applyFont="1" applyBorder="1" applyAlignment="1" applyProtection="1">
      <alignment horizontal="center" vertical="center" wrapText="1" readingOrder="1"/>
      <protection locked="0"/>
    </xf>
    <xf numFmtId="166" fontId="17" fillId="9" borderId="30" xfId="0" applyNumberFormat="1" applyFont="1" applyFill="1" applyBorder="1" applyAlignment="1" applyProtection="1">
      <alignment horizontal="center" vertical="center" wrapText="1" readingOrder="1"/>
      <protection locked="0"/>
    </xf>
    <xf numFmtId="0" fontId="17" fillId="0" borderId="46" xfId="0" applyFont="1" applyBorder="1" applyAlignment="1" applyProtection="1">
      <alignment vertical="center" wrapText="1"/>
      <protection locked="0"/>
    </xf>
    <xf numFmtId="0" fontId="17" fillId="0" borderId="47" xfId="0" applyFont="1" applyBorder="1" applyAlignment="1" applyProtection="1">
      <alignment vertical="center" wrapText="1"/>
      <protection locked="0"/>
    </xf>
    <xf numFmtId="1" fontId="17" fillId="0" borderId="47" xfId="0" applyNumberFormat="1" applyFont="1" applyBorder="1" applyAlignment="1" applyProtection="1">
      <alignment horizontal="center" vertical="center" wrapText="1" readingOrder="1"/>
      <protection locked="0"/>
    </xf>
    <xf numFmtId="166" fontId="17" fillId="9" borderId="47" xfId="0" applyNumberFormat="1" applyFont="1" applyFill="1" applyBorder="1" applyAlignment="1" applyProtection="1">
      <alignment horizontal="center" vertical="center" wrapText="1" readingOrder="1"/>
      <protection locked="0"/>
    </xf>
    <xf numFmtId="0" fontId="9" fillId="0" borderId="48" xfId="0" applyFont="1" applyBorder="1" applyAlignment="1" applyProtection="1">
      <alignment vertical="center" wrapText="1"/>
      <protection locked="0"/>
    </xf>
    <xf numFmtId="0" fontId="9" fillId="0" borderId="51"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2" borderId="55" xfId="0" applyFont="1" applyFill="1" applyBorder="1" applyAlignment="1" applyProtection="1">
      <alignment vertical="center" wrapText="1"/>
      <protection locked="0"/>
    </xf>
    <xf numFmtId="0" fontId="9" fillId="2" borderId="29" xfId="0" applyFont="1" applyFill="1" applyBorder="1" applyAlignment="1" applyProtection="1">
      <alignment vertical="center" wrapText="1"/>
      <protection locked="0"/>
    </xf>
    <xf numFmtId="0" fontId="9" fillId="2" borderId="58" xfId="0" applyFont="1" applyFill="1" applyBorder="1" applyAlignment="1" applyProtection="1">
      <alignment vertical="center" wrapText="1"/>
      <protection locked="0"/>
    </xf>
    <xf numFmtId="0" fontId="9" fillId="2" borderId="32" xfId="0" applyFont="1" applyFill="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1" fillId="2" borderId="0" xfId="0" applyFont="1" applyFill="1" applyAlignment="1" applyProtection="1">
      <alignment horizontal="left" vertical="center" wrapText="1"/>
      <protection locked="0"/>
    </xf>
    <xf numFmtId="0" fontId="14" fillId="0" borderId="0" xfId="0" applyFont="1" applyAlignment="1" applyProtection="1">
      <alignment wrapText="1"/>
      <protection locked="0"/>
    </xf>
    <xf numFmtId="10" fontId="18" fillId="10" borderId="30" xfId="2" applyNumberFormat="1" applyFont="1" applyFill="1" applyBorder="1" applyAlignment="1" applyProtection="1">
      <alignment horizontal="center" vertical="center" wrapText="1" readingOrder="1"/>
      <protection locked="0"/>
    </xf>
    <xf numFmtId="167" fontId="18" fillId="10" borderId="31" xfId="0" applyNumberFormat="1" applyFont="1" applyFill="1" applyBorder="1" applyAlignment="1" applyProtection="1">
      <alignment horizontal="center" vertical="center" wrapText="1" readingOrder="1"/>
      <protection locked="0"/>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7" borderId="2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0" fillId="4" borderId="17" xfId="0" applyFill="1" applyBorder="1" applyAlignment="1">
      <alignment horizontal="center" wrapText="1"/>
    </xf>
    <xf numFmtId="0" fontId="0" fillId="4" borderId="0" xfId="0" applyFill="1" applyAlignment="1">
      <alignment horizontal="center" wrapText="1"/>
    </xf>
    <xf numFmtId="0" fontId="0" fillId="4" borderId="18" xfId="0" applyFill="1" applyBorder="1" applyAlignment="1">
      <alignment horizontal="center" wrapText="1"/>
    </xf>
    <xf numFmtId="0" fontId="7" fillId="5" borderId="19"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8" fillId="6" borderId="22"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23" xfId="0" applyFont="1" applyFill="1" applyBorder="1" applyAlignment="1">
      <alignment horizontal="left" vertical="center" wrapText="1"/>
    </xf>
    <xf numFmtId="49" fontId="10" fillId="0" borderId="24" xfId="0" quotePrefix="1" applyNumberFormat="1" applyFont="1" applyBorder="1" applyAlignment="1" applyProtection="1">
      <alignment horizontal="center" vertical="center" wrapText="1"/>
      <protection locked="0"/>
    </xf>
    <xf numFmtId="49" fontId="10" fillId="0" borderId="25" xfId="0" quotePrefix="1" applyNumberFormat="1" applyFont="1" applyBorder="1" applyAlignment="1" applyProtection="1">
      <alignment horizontal="center" vertical="center" wrapText="1"/>
      <protection locked="0"/>
    </xf>
    <xf numFmtId="49" fontId="10" fillId="0" borderId="26" xfId="0" quotePrefix="1" applyNumberFormat="1" applyFont="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7" fillId="5" borderId="22"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23" xfId="0" applyFont="1" applyFill="1" applyBorder="1" applyAlignment="1">
      <alignment horizontal="left" vertical="center" wrapText="1"/>
    </xf>
    <xf numFmtId="39" fontId="14" fillId="2" borderId="29" xfId="1" applyNumberFormat="1" applyFont="1" applyFill="1" applyBorder="1" applyAlignment="1" applyProtection="1">
      <alignment horizontal="center" vertical="center" wrapText="1" readingOrder="1"/>
      <protection locked="0"/>
    </xf>
    <xf numFmtId="39" fontId="14" fillId="2" borderId="30" xfId="1" applyNumberFormat="1" applyFont="1" applyFill="1" applyBorder="1" applyAlignment="1" applyProtection="1">
      <alignment horizontal="center" vertical="center" wrapText="1" readingOrder="1"/>
      <protection locked="0"/>
    </xf>
    <xf numFmtId="39" fontId="14" fillId="2" borderId="37" xfId="1" applyNumberFormat="1" applyFont="1" applyFill="1" applyBorder="1" applyAlignment="1" applyProtection="1">
      <alignment horizontal="center" vertical="center" wrapText="1" readingOrder="1"/>
      <protection locked="0"/>
    </xf>
    <xf numFmtId="39" fontId="14" fillId="2" borderId="38" xfId="1" applyNumberFormat="1" applyFont="1" applyFill="1" applyBorder="1" applyAlignment="1" applyProtection="1">
      <alignment horizontal="center" vertical="center" wrapText="1" readingOrder="1"/>
      <protection locked="0"/>
    </xf>
    <xf numFmtId="39" fontId="14" fillId="2" borderId="36" xfId="1" applyNumberFormat="1" applyFont="1" applyFill="1" applyBorder="1" applyAlignment="1" applyProtection="1">
      <alignment horizontal="center" vertical="center" wrapText="1" readingOrder="1"/>
      <protection locked="0"/>
    </xf>
    <xf numFmtId="39" fontId="14" fillId="2" borderId="37" xfId="1" applyNumberFormat="1" applyFont="1" applyFill="1" applyBorder="1" applyAlignment="1" applyProtection="1">
      <alignment horizontal="center" vertical="top" wrapText="1" readingOrder="1"/>
      <protection locked="0"/>
    </xf>
    <xf numFmtId="39" fontId="14" fillId="2" borderId="38" xfId="1" applyNumberFormat="1" applyFont="1" applyFill="1" applyBorder="1" applyAlignment="1" applyProtection="1">
      <alignment horizontal="center" vertical="top" wrapText="1" readingOrder="1"/>
      <protection locked="0"/>
    </xf>
    <xf numFmtId="39" fontId="14" fillId="2" borderId="36" xfId="1" applyNumberFormat="1" applyFont="1" applyFill="1" applyBorder="1" applyAlignment="1" applyProtection="1">
      <alignment horizontal="center" vertical="top" wrapText="1" readingOrder="1"/>
      <protection locked="0"/>
    </xf>
    <xf numFmtId="10" fontId="14" fillId="10" borderId="30" xfId="2" applyNumberFormat="1" applyFont="1" applyFill="1" applyBorder="1" applyAlignment="1" applyProtection="1">
      <alignment horizontal="center" vertical="center" wrapText="1" readingOrder="1"/>
    </xf>
    <xf numFmtId="10" fontId="14" fillId="10" borderId="31" xfId="2" applyNumberFormat="1" applyFont="1" applyFill="1" applyBorder="1" applyAlignment="1" applyProtection="1">
      <alignment horizontal="center" vertical="center" wrapText="1" readingOrder="1"/>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3" fillId="7" borderId="35" xfId="0" applyFont="1" applyFill="1" applyBorder="1" applyAlignment="1">
      <alignment horizontal="center" vertical="center" wrapText="1" readingOrder="1"/>
    </xf>
    <xf numFmtId="0" fontId="13" fillId="7" borderId="36" xfId="0" applyFont="1" applyFill="1" applyBorder="1" applyAlignment="1">
      <alignment horizontal="center" vertical="center" wrapText="1" readingOrder="1"/>
    </xf>
    <xf numFmtId="0" fontId="13" fillId="7" borderId="37" xfId="0" applyFont="1" applyFill="1" applyBorder="1" applyAlignment="1">
      <alignment horizontal="center" vertical="center" wrapText="1" readingOrder="1"/>
    </xf>
    <xf numFmtId="0" fontId="13" fillId="7" borderId="38" xfId="0" applyFont="1" applyFill="1" applyBorder="1" applyAlignment="1">
      <alignment horizontal="center" vertical="center" wrapText="1" readingOrder="1"/>
    </xf>
    <xf numFmtId="0" fontId="13" fillId="7" borderId="39" xfId="0" applyFont="1" applyFill="1" applyBorder="1" applyAlignment="1">
      <alignment horizontal="center" vertical="center" wrapText="1" readingOrder="1"/>
    </xf>
    <xf numFmtId="0" fontId="19" fillId="0" borderId="49" xfId="0" applyFont="1" applyBorder="1" applyAlignment="1" applyProtection="1">
      <alignment horizontal="left" vertical="center" wrapText="1"/>
      <protection locked="0"/>
    </xf>
    <xf numFmtId="0" fontId="19" fillId="0" borderId="50" xfId="0" applyFont="1" applyBorder="1" applyAlignment="1" applyProtection="1">
      <alignment horizontal="left" vertical="center" wrapText="1"/>
      <protection locked="0"/>
    </xf>
    <xf numFmtId="0" fontId="15" fillId="8" borderId="30" xfId="0" applyFont="1" applyFill="1" applyBorder="1" applyAlignment="1">
      <alignment horizontal="center" vertical="center" wrapText="1" readingOrder="1"/>
    </xf>
    <xf numFmtId="0" fontId="14" fillId="7" borderId="30" xfId="0" applyFont="1" applyFill="1" applyBorder="1" applyAlignment="1">
      <alignment vertical="top" wrapText="1"/>
    </xf>
    <xf numFmtId="0" fontId="14" fillId="7" borderId="31" xfId="0" applyFont="1" applyFill="1" applyBorder="1" applyAlignment="1">
      <alignment vertical="top" wrapText="1"/>
    </xf>
    <xf numFmtId="0" fontId="20" fillId="2" borderId="52" xfId="0" applyFont="1" applyFill="1" applyBorder="1" applyAlignment="1" applyProtection="1">
      <alignment horizontal="justify" vertical="center" wrapText="1"/>
      <protection locked="0"/>
    </xf>
    <xf numFmtId="0" fontId="20" fillId="2" borderId="53" xfId="0" applyFont="1" applyFill="1" applyBorder="1" applyAlignment="1" applyProtection="1">
      <alignment horizontal="justify" vertical="center" wrapText="1"/>
      <protection locked="0"/>
    </xf>
    <xf numFmtId="0" fontId="20" fillId="2" borderId="30" xfId="0" applyFont="1" applyFill="1" applyBorder="1" applyAlignment="1" applyProtection="1">
      <alignment horizontal="justify" vertical="center" wrapText="1"/>
      <protection locked="0"/>
    </xf>
    <xf numFmtId="0" fontId="21" fillId="2" borderId="30" xfId="0" applyFont="1" applyFill="1" applyBorder="1" applyAlignment="1" applyProtection="1">
      <alignment horizontal="justify" vertical="center" wrapText="1"/>
      <protection locked="0"/>
    </xf>
    <xf numFmtId="0" fontId="21" fillId="2" borderId="31" xfId="0" applyFont="1" applyFill="1" applyBorder="1" applyAlignment="1" applyProtection="1">
      <alignment horizontal="justify" vertical="center" wrapText="1"/>
      <protection locked="0"/>
    </xf>
    <xf numFmtId="0" fontId="19" fillId="2" borderId="56" xfId="0" applyFont="1" applyFill="1" applyBorder="1" applyAlignment="1" applyProtection="1">
      <alignment horizontal="left" vertical="center" wrapText="1"/>
      <protection locked="0"/>
    </xf>
    <xf numFmtId="0" fontId="19" fillId="2" borderId="57" xfId="0" applyFont="1" applyFill="1" applyBorder="1" applyAlignment="1" applyProtection="1">
      <alignment horizontal="left" vertical="center" wrapText="1"/>
      <protection locked="0"/>
    </xf>
    <xf numFmtId="0" fontId="22" fillId="2" borderId="52" xfId="0" applyFont="1" applyFill="1" applyBorder="1" applyAlignment="1" applyProtection="1">
      <alignment horizontal="justify" vertical="center" wrapText="1"/>
      <protection locked="0"/>
    </xf>
    <xf numFmtId="0" fontId="22" fillId="2" borderId="53" xfId="0" applyFont="1" applyFill="1" applyBorder="1" applyAlignment="1" applyProtection="1">
      <alignment horizontal="justify" vertical="center" wrapText="1"/>
      <protection locked="0"/>
    </xf>
    <xf numFmtId="0" fontId="20" fillId="2" borderId="59" xfId="0" applyFont="1" applyFill="1" applyBorder="1" applyAlignment="1" applyProtection="1">
      <alignment horizontal="justify" vertical="center" wrapText="1"/>
      <protection locked="0"/>
    </xf>
    <xf numFmtId="0" fontId="23" fillId="2" borderId="59" xfId="0" applyFont="1" applyFill="1" applyBorder="1" applyAlignment="1" applyProtection="1">
      <alignment horizontal="justify" vertical="center" wrapText="1"/>
      <protection locked="0"/>
    </xf>
    <xf numFmtId="0" fontId="23" fillId="2" borderId="60" xfId="0" applyFont="1" applyFill="1" applyBorder="1" applyAlignment="1" applyProtection="1">
      <alignment horizontal="justify" vertical="center" wrapText="1"/>
      <protection locked="0"/>
    </xf>
    <xf numFmtId="0" fontId="20" fillId="2" borderId="31" xfId="0" applyFont="1" applyFill="1" applyBorder="1" applyAlignment="1" applyProtection="1">
      <alignment horizontal="justify" vertical="center" wrapText="1"/>
      <protection locked="0"/>
    </xf>
    <xf numFmtId="0" fontId="20" fillId="2" borderId="33" xfId="0" applyFont="1" applyFill="1" applyBorder="1" applyAlignment="1" applyProtection="1">
      <alignment horizontal="justify" vertical="center" wrapText="1"/>
      <protection locked="0"/>
    </xf>
    <xf numFmtId="0" fontId="22" fillId="2" borderId="33" xfId="0" applyFont="1" applyFill="1" applyBorder="1" applyAlignment="1" applyProtection="1">
      <alignment horizontal="justify" vertical="center" wrapText="1"/>
      <protection locked="0"/>
    </xf>
    <xf numFmtId="0" fontId="22" fillId="2" borderId="34" xfId="0" applyFont="1" applyFill="1" applyBorder="1" applyAlignment="1" applyProtection="1">
      <alignment horizontal="justify" vertical="center" wrapText="1"/>
      <protection locked="0"/>
    </xf>
    <xf numFmtId="0" fontId="25" fillId="0" borderId="0" xfId="0" applyFont="1" applyAlignment="1">
      <alignment horizontal="left" vertical="center" wrapText="1"/>
    </xf>
    <xf numFmtId="0" fontId="20" fillId="2" borderId="30" xfId="0" applyFont="1" applyFill="1" applyBorder="1" applyAlignment="1" applyProtection="1">
      <alignment horizontal="left" vertical="center" wrapText="1"/>
      <protection locked="0"/>
    </xf>
    <xf numFmtId="0" fontId="21" fillId="2" borderId="30" xfId="0" applyFont="1" applyFill="1" applyBorder="1" applyAlignment="1" applyProtection="1">
      <alignment horizontal="left" vertical="center" wrapText="1"/>
      <protection locked="0"/>
    </xf>
    <xf numFmtId="0" fontId="21" fillId="2" borderId="31" xfId="0" applyFont="1" applyFill="1" applyBorder="1" applyAlignment="1" applyProtection="1">
      <alignment horizontal="left" vertical="center" wrapText="1"/>
      <protection locked="0"/>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1" fillId="0" borderId="61" xfId="0" applyFont="1" applyBorder="1" applyAlignment="1" applyProtection="1">
      <alignment horizontal="left" vertical="top" wrapText="1"/>
      <protection locked="0"/>
    </xf>
    <xf numFmtId="0" fontId="11" fillId="0" borderId="62" xfId="0" applyFont="1" applyBorder="1" applyAlignment="1" applyProtection="1">
      <alignment horizontal="left" vertical="top" wrapText="1"/>
      <protection locked="0"/>
    </xf>
    <xf numFmtId="0" fontId="11" fillId="0" borderId="63" xfId="0" applyFont="1" applyBorder="1" applyAlignment="1" applyProtection="1">
      <alignment horizontal="left" vertical="top" wrapText="1"/>
      <protection locked="0"/>
    </xf>
  </cellXfs>
  <cellStyles count="3">
    <cellStyle name="Comma" xfId="1" builtinId="3"/>
    <cellStyle name="Normal" xfId="0" builtinId="0"/>
    <cellStyle name="Percent" xfId="2" builtinId="5"/>
  </cellStyles>
  <dxfs count="15">
    <dxf>
      <font>
        <b/>
        <i val="0"/>
        <strike val="0"/>
        <condense val="0"/>
        <extend val="0"/>
        <outline val="0"/>
        <shadow val="0"/>
        <u val="none"/>
        <vertAlign val="baseline"/>
        <sz val="9"/>
        <color auto="1"/>
        <name val="Calibri"/>
        <scheme val="none"/>
      </font>
      <numFmt numFmtId="14" formatCode="0.00%"/>
      <fill>
        <patternFill patternType="solid">
          <fgColor indexed="64"/>
          <bgColor theme="0" tint="-4.9989318521683403E-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0" tint="-4.9989318521683403E-2"/>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 formatCode="0"/>
      <fill>
        <patternFill patternType="none">
          <fgColor indexed="64"/>
          <bgColor auto="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B6B1B1B2-4680-4E5B-B14D-1E0AA0C41F5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6F7F652-CBA3-43D1-BE68-F5A90FDCAAFD}"/>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Koneal" id="{AE87D3B9-268B-4F37-9811-52B9193697F7}" userId="Konea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5844C9-6B22-4FAC-9936-DC0EAEC473AE}" name="Tabla146" displayName="Tabla146" ref="A28:J33" totalsRowShown="0" headerRowDxfId="14" dataDxfId="12" headerRowBorderDxfId="13" tableBorderDxfId="11" totalsRowBorderDxfId="10">
  <tableColumns count="10">
    <tableColumn id="1" xr3:uid="{BB5C53BF-AC33-4E09-83C3-04F2E421155C}" name="Producto" dataDxfId="9"/>
    <tableColumn id="2" xr3:uid="{65451B62-BC3A-4A1A-BFBC-5975B0F41CF6}" name="Indicador" dataDxfId="8"/>
    <tableColumn id="3" xr3:uid="{837AD5A1-ADC2-4049-86E0-5ADAC5B968AA}" name="Física_x000a_(A)" dataDxfId="7"/>
    <tableColumn id="4" xr3:uid="{8FA96D95-8E2B-4C8B-A647-4EA553A26208}" name="Financiera_x000a_(B)" dataDxfId="6"/>
    <tableColumn id="9" xr3:uid="{C4E3A134-2711-46E3-B6C3-7BE43DBE6C21}" name="Física_x000a_(C)" dataDxfId="5" dataCellStyle="Comma"/>
    <tableColumn id="10" xr3:uid="{D9F1210F-E20F-42F8-B8F3-3D011BD311E1}" name="Financiera_x000a_(D)" dataDxfId="4" dataCellStyle="Comma"/>
    <tableColumn id="5" xr3:uid="{2F48E97A-FCEB-4B91-AA20-6DBAF00A65FD}" name="Física _x000a_(E)" dataDxfId="3" dataCellStyle="Comma"/>
    <tableColumn id="6" xr3:uid="{44D19C57-1D2A-4128-B967-911807EA40AC}" name="Financiera _x000a_ (F)" dataDxfId="2" dataCellStyle="Comma"/>
    <tableColumn id="7" xr3:uid="{A4F744E5-D07D-4327-9425-A5A6B8C7523A}" name="Física _x000a_(%)_x000a_ G=E/C" dataDxfId="1">
      <calculatedColumnFormula>IFERROR(Tabla146[[#This Row],[Física 
(E)]]/Tabla146[[#This Row],[Física
(C)]],0)</calculatedColumnFormula>
    </tableColumn>
    <tableColumn id="8" xr3:uid="{321BB6AE-0D03-4486-B0F3-9380025955CB}"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37" dT="2024-09-30T14:00:35.84" personId="{AE87D3B9-268B-4F37-9811-52B9193697F7}" id="{E53A9ECB-49A5-4CE3-8944-8B76752B6EF7}">
    <text>Lo Negro no cambia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82FBA-8A09-4BA4-89D8-B33349668A28}">
  <sheetPr>
    <pageSetUpPr fitToPage="1"/>
  </sheetPr>
  <dimension ref="A1:M60"/>
  <sheetViews>
    <sheetView showGridLines="0" tabSelected="1" topLeftCell="A3" zoomScale="70" zoomScaleNormal="70" zoomScaleSheetLayoutView="59" workbookViewId="0">
      <selection activeCell="F29" sqref="F29"/>
    </sheetView>
  </sheetViews>
  <sheetFormatPr defaultColWidth="10.81640625" defaultRowHeight="14.5" x14ac:dyDescent="0.35"/>
  <cols>
    <col min="1" max="1" width="23" style="46" customWidth="1"/>
    <col min="2" max="2" width="19.7265625" style="46" customWidth="1"/>
    <col min="3" max="3" width="12.453125" style="46" customWidth="1"/>
    <col min="4" max="4" width="15.7265625" style="46" customWidth="1"/>
    <col min="5" max="5" width="13.6328125" style="46" customWidth="1"/>
    <col min="6" max="9" width="15.7265625" style="46" customWidth="1"/>
    <col min="10" max="10" width="17.7265625" style="46" customWidth="1"/>
    <col min="11" max="11" width="12.1796875" style="2" bestFit="1" customWidth="1"/>
    <col min="12" max="16384" width="10.81640625" style="2"/>
  </cols>
  <sheetData>
    <row r="1" spans="1:10" ht="21.5" thickBot="1" x14ac:dyDescent="0.4">
      <c r="A1" s="1"/>
      <c r="B1" s="53" t="s">
        <v>0</v>
      </c>
      <c r="C1" s="54"/>
      <c r="D1" s="54"/>
      <c r="E1" s="54"/>
      <c r="F1" s="54"/>
      <c r="G1" s="54"/>
      <c r="H1" s="54"/>
      <c r="I1" s="54"/>
      <c r="J1" s="55"/>
    </row>
    <row r="2" spans="1:10" ht="21.5" thickBot="1" x14ac:dyDescent="0.4">
      <c r="A2" s="3"/>
      <c r="B2" s="56" t="s">
        <v>1</v>
      </c>
      <c r="C2" s="57"/>
      <c r="D2" s="56" t="s">
        <v>2</v>
      </c>
      <c r="E2" s="57"/>
      <c r="F2" s="57"/>
      <c r="G2" s="57"/>
      <c r="H2" s="58"/>
      <c r="I2" s="4" t="s">
        <v>3</v>
      </c>
      <c r="J2" s="5" t="s">
        <v>4</v>
      </c>
    </row>
    <row r="3" spans="1:10" ht="21.5" thickBot="1" x14ac:dyDescent="0.4">
      <c r="A3" s="6"/>
      <c r="B3" s="59" t="s">
        <v>5</v>
      </c>
      <c r="C3" s="60"/>
      <c r="D3" s="59"/>
      <c r="E3" s="60"/>
      <c r="F3" s="60"/>
      <c r="G3" s="60"/>
      <c r="H3" s="61"/>
      <c r="I3" s="7"/>
      <c r="J3" s="8"/>
    </row>
    <row r="4" spans="1:10" ht="10.15" customHeight="1" x14ac:dyDescent="0.35">
      <c r="A4" s="49"/>
      <c r="B4" s="50"/>
      <c r="C4" s="50"/>
      <c r="D4" s="51"/>
      <c r="E4" s="51"/>
      <c r="F4" s="51"/>
      <c r="G4" s="51"/>
      <c r="H4" s="51"/>
      <c r="I4" s="50"/>
      <c r="J4" s="52"/>
    </row>
    <row r="5" spans="1:10" ht="3" customHeight="1" thickBot="1" x14ac:dyDescent="0.4">
      <c r="A5" s="64"/>
      <c r="B5" s="65"/>
      <c r="C5" s="65"/>
      <c r="D5" s="65"/>
      <c r="E5" s="65"/>
      <c r="F5" s="65"/>
      <c r="G5" s="65"/>
      <c r="H5" s="65"/>
      <c r="I5" s="65"/>
      <c r="J5" s="66"/>
    </row>
    <row r="6" spans="1:10" ht="16" x14ac:dyDescent="0.35">
      <c r="A6" s="67" t="s">
        <v>6</v>
      </c>
      <c r="B6" s="68"/>
      <c r="C6" s="68"/>
      <c r="D6" s="68"/>
      <c r="E6" s="68"/>
      <c r="F6" s="68"/>
      <c r="G6" s="68"/>
      <c r="H6" s="68"/>
      <c r="I6" s="68"/>
      <c r="J6" s="69"/>
    </row>
    <row r="7" spans="1:10" ht="16" x14ac:dyDescent="0.35">
      <c r="A7" s="70" t="s">
        <v>7</v>
      </c>
      <c r="B7" s="71"/>
      <c r="C7" s="71"/>
      <c r="D7" s="71"/>
      <c r="E7" s="71"/>
      <c r="F7" s="71"/>
      <c r="G7" s="71"/>
      <c r="H7" s="71"/>
      <c r="I7" s="71"/>
      <c r="J7" s="72"/>
    </row>
    <row r="8" spans="1:10" x14ac:dyDescent="0.35">
      <c r="A8" s="9" t="s">
        <v>8</v>
      </c>
      <c r="B8" s="73" t="s">
        <v>9</v>
      </c>
      <c r="C8" s="74"/>
      <c r="D8" s="74"/>
      <c r="E8" s="74"/>
      <c r="F8" s="74"/>
      <c r="G8" s="74"/>
      <c r="H8" s="74"/>
      <c r="I8" s="74"/>
      <c r="J8" s="75"/>
    </row>
    <row r="9" spans="1:10" ht="15" customHeight="1" x14ac:dyDescent="0.35">
      <c r="A9" s="10" t="s">
        <v>10</v>
      </c>
      <c r="B9" s="73" t="s">
        <v>11</v>
      </c>
      <c r="C9" s="74"/>
      <c r="D9" s="74"/>
      <c r="E9" s="74"/>
      <c r="F9" s="74"/>
      <c r="G9" s="74"/>
      <c r="H9" s="74"/>
      <c r="I9" s="74"/>
      <c r="J9" s="75"/>
    </row>
    <row r="10" spans="1:10" x14ac:dyDescent="0.35">
      <c r="A10" s="10" t="s">
        <v>12</v>
      </c>
      <c r="B10" s="73" t="s">
        <v>13</v>
      </c>
      <c r="C10" s="74"/>
      <c r="D10" s="74"/>
      <c r="E10" s="74"/>
      <c r="F10" s="74"/>
      <c r="G10" s="74"/>
      <c r="H10" s="74"/>
      <c r="I10" s="74"/>
      <c r="J10" s="75"/>
    </row>
    <row r="11" spans="1:10" ht="46.15" customHeight="1" x14ac:dyDescent="0.35">
      <c r="A11" s="9" t="s">
        <v>14</v>
      </c>
      <c r="B11" s="76" t="s">
        <v>15</v>
      </c>
      <c r="C11" s="76"/>
      <c r="D11" s="76"/>
      <c r="E11" s="76"/>
      <c r="F11" s="76"/>
      <c r="G11" s="76"/>
      <c r="H11" s="76"/>
      <c r="I11" s="76"/>
      <c r="J11" s="77"/>
    </row>
    <row r="12" spans="1:10" ht="31.5" customHeight="1" x14ac:dyDescent="0.35">
      <c r="A12" s="9" t="s">
        <v>16</v>
      </c>
      <c r="B12" s="76" t="s">
        <v>17</v>
      </c>
      <c r="C12" s="76"/>
      <c r="D12" s="76"/>
      <c r="E12" s="76"/>
      <c r="F12" s="76"/>
      <c r="G12" s="76"/>
      <c r="H12" s="76"/>
      <c r="I12" s="76"/>
      <c r="J12" s="77"/>
    </row>
    <row r="13" spans="1:10" ht="16" x14ac:dyDescent="0.35">
      <c r="A13" s="78" t="s">
        <v>18</v>
      </c>
      <c r="B13" s="79"/>
      <c r="C13" s="79"/>
      <c r="D13" s="79"/>
      <c r="E13" s="79"/>
      <c r="F13" s="79"/>
      <c r="G13" s="79"/>
      <c r="H13" s="79"/>
      <c r="I13" s="79"/>
      <c r="J13" s="80"/>
    </row>
    <row r="14" spans="1:10" ht="27.75" customHeight="1" x14ac:dyDescent="0.35">
      <c r="A14" s="9" t="s">
        <v>19</v>
      </c>
      <c r="B14" s="11">
        <v>1</v>
      </c>
      <c r="C14" s="62" t="s">
        <v>20</v>
      </c>
      <c r="D14" s="62"/>
      <c r="E14" s="62"/>
      <c r="F14" s="62"/>
      <c r="G14" s="62"/>
      <c r="H14" s="62"/>
      <c r="I14" s="62"/>
      <c r="J14" s="63"/>
    </row>
    <row r="15" spans="1:10" ht="26.25" customHeight="1" x14ac:dyDescent="0.35">
      <c r="A15" s="9" t="s">
        <v>21</v>
      </c>
      <c r="B15" s="11">
        <v>1.1000000000000001</v>
      </c>
      <c r="C15" s="62" t="s">
        <v>22</v>
      </c>
      <c r="D15" s="62"/>
      <c r="E15" s="62"/>
      <c r="F15" s="62"/>
      <c r="G15" s="62"/>
      <c r="H15" s="62"/>
      <c r="I15" s="62"/>
      <c r="J15" s="63"/>
    </row>
    <row r="16" spans="1:10" ht="25.4" customHeight="1" x14ac:dyDescent="0.35">
      <c r="A16" s="9" t="s">
        <v>23</v>
      </c>
      <c r="B16" s="12" t="s">
        <v>24</v>
      </c>
      <c r="C16" s="62" t="s">
        <v>25</v>
      </c>
      <c r="D16" s="62"/>
      <c r="E16" s="62"/>
      <c r="F16" s="62"/>
      <c r="G16" s="62"/>
      <c r="H16" s="62"/>
      <c r="I16" s="62"/>
      <c r="J16" s="63"/>
    </row>
    <row r="17" spans="1:11" ht="16" x14ac:dyDescent="0.35">
      <c r="A17" s="78" t="s">
        <v>26</v>
      </c>
      <c r="B17" s="79"/>
      <c r="C17" s="79"/>
      <c r="D17" s="79"/>
      <c r="E17" s="79"/>
      <c r="F17" s="79"/>
      <c r="G17" s="79"/>
      <c r="H17" s="79"/>
      <c r="I17" s="79"/>
      <c r="J17" s="80"/>
    </row>
    <row r="18" spans="1:11" ht="21.5" customHeight="1" x14ac:dyDescent="0.35">
      <c r="A18" s="13" t="s">
        <v>27</v>
      </c>
      <c r="B18" s="91" t="s">
        <v>28</v>
      </c>
      <c r="C18" s="91"/>
      <c r="D18" s="91"/>
      <c r="E18" s="91"/>
      <c r="F18" s="91"/>
      <c r="G18" s="91"/>
      <c r="H18" s="91"/>
      <c r="I18" s="91"/>
      <c r="J18" s="92"/>
    </row>
    <row r="19" spans="1:11" ht="62.65" customHeight="1" x14ac:dyDescent="0.35">
      <c r="A19" s="13" t="s">
        <v>29</v>
      </c>
      <c r="B19" s="91" t="s">
        <v>30</v>
      </c>
      <c r="C19" s="91"/>
      <c r="D19" s="91"/>
      <c r="E19" s="91"/>
      <c r="F19" s="91"/>
      <c r="G19" s="91"/>
      <c r="H19" s="91"/>
      <c r="I19" s="91"/>
      <c r="J19" s="92"/>
    </row>
    <row r="20" spans="1:11" ht="21" customHeight="1" x14ac:dyDescent="0.35">
      <c r="A20" s="13" t="s">
        <v>31</v>
      </c>
      <c r="B20" s="91" t="s">
        <v>32</v>
      </c>
      <c r="C20" s="91"/>
      <c r="D20" s="91"/>
      <c r="E20" s="91"/>
      <c r="F20" s="91"/>
      <c r="G20" s="91"/>
      <c r="H20" s="91"/>
      <c r="I20" s="91"/>
      <c r="J20" s="92"/>
    </row>
    <row r="21" spans="1:11" ht="20" customHeight="1" thickBot="1" x14ac:dyDescent="0.4">
      <c r="A21" s="14" t="s">
        <v>33</v>
      </c>
      <c r="B21" s="93" t="s">
        <v>34</v>
      </c>
      <c r="C21" s="93"/>
      <c r="D21" s="93"/>
      <c r="E21" s="93"/>
      <c r="F21" s="93"/>
      <c r="G21" s="93"/>
      <c r="H21" s="93"/>
      <c r="I21" s="93"/>
      <c r="J21" s="94"/>
    </row>
    <row r="22" spans="1:11" ht="16" x14ac:dyDescent="0.35">
      <c r="A22" s="67" t="s">
        <v>35</v>
      </c>
      <c r="B22" s="68"/>
      <c r="C22" s="68"/>
      <c r="D22" s="68"/>
      <c r="E22" s="68"/>
      <c r="F22" s="68"/>
      <c r="G22" s="68"/>
      <c r="H22" s="68"/>
      <c r="I22" s="68"/>
      <c r="J22" s="69"/>
    </row>
    <row r="23" spans="1:11" ht="14.5" customHeight="1" x14ac:dyDescent="0.35">
      <c r="A23" s="70" t="s">
        <v>36</v>
      </c>
      <c r="B23" s="71"/>
      <c r="C23" s="71"/>
      <c r="D23" s="71"/>
      <c r="E23" s="71"/>
      <c r="F23" s="71"/>
      <c r="G23" s="71"/>
      <c r="H23" s="71"/>
      <c r="I23" s="71"/>
      <c r="J23" s="72"/>
    </row>
    <row r="24" spans="1:11" ht="13.5" customHeight="1" x14ac:dyDescent="0.35">
      <c r="A24" s="95" t="s">
        <v>37</v>
      </c>
      <c r="B24" s="96"/>
      <c r="C24" s="97" t="s">
        <v>38</v>
      </c>
      <c r="D24" s="98"/>
      <c r="E24" s="98"/>
      <c r="F24" s="98" t="s">
        <v>39</v>
      </c>
      <c r="G24" s="98"/>
      <c r="H24" s="96"/>
      <c r="I24" s="97" t="s">
        <v>40</v>
      </c>
      <c r="J24" s="99"/>
    </row>
    <row r="25" spans="1:11" x14ac:dyDescent="0.35">
      <c r="A25" s="81">
        <v>585577987</v>
      </c>
      <c r="B25" s="82"/>
      <c r="C25" s="83">
        <v>587362458.25</v>
      </c>
      <c r="D25" s="84"/>
      <c r="E25" s="85"/>
      <c r="F25" s="86">
        <v>549175575.5</v>
      </c>
      <c r="G25" s="87"/>
      <c r="H25" s="88"/>
      <c r="I25" s="89">
        <f>F25/C25</f>
        <v>0.93498582993578649</v>
      </c>
      <c r="J25" s="90"/>
    </row>
    <row r="26" spans="1:11" ht="16" x14ac:dyDescent="0.35">
      <c r="A26" s="70" t="s">
        <v>41</v>
      </c>
      <c r="B26" s="71"/>
      <c r="C26" s="71"/>
      <c r="D26" s="71"/>
      <c r="E26" s="71"/>
      <c r="F26" s="71"/>
      <c r="G26" s="71"/>
      <c r="H26" s="71"/>
      <c r="I26" s="71"/>
      <c r="J26" s="72"/>
    </row>
    <row r="27" spans="1:11" x14ac:dyDescent="0.35">
      <c r="A27" s="15"/>
      <c r="B27" s="2"/>
      <c r="C27" s="102" t="s">
        <v>42</v>
      </c>
      <c r="D27" s="103"/>
      <c r="E27" s="102" t="s">
        <v>93</v>
      </c>
      <c r="F27" s="103"/>
      <c r="G27" s="102" t="s">
        <v>94</v>
      </c>
      <c r="H27" s="102"/>
      <c r="I27" s="102" t="s">
        <v>43</v>
      </c>
      <c r="J27" s="104"/>
    </row>
    <row r="28" spans="1:11" ht="39" x14ac:dyDescent="0.35">
      <c r="A28" s="16" t="s">
        <v>44</v>
      </c>
      <c r="B28" s="17" t="s">
        <v>45</v>
      </c>
      <c r="C28" s="17" t="s">
        <v>46</v>
      </c>
      <c r="D28" s="17" t="s">
        <v>47</v>
      </c>
      <c r="E28" s="17" t="s">
        <v>48</v>
      </c>
      <c r="F28" s="17" t="s">
        <v>49</v>
      </c>
      <c r="G28" s="17" t="s">
        <v>50</v>
      </c>
      <c r="H28" s="17" t="s">
        <v>51</v>
      </c>
      <c r="I28" s="17" t="s">
        <v>52</v>
      </c>
      <c r="J28" s="18" t="s">
        <v>53</v>
      </c>
    </row>
    <row r="29" spans="1:11" ht="104.5" customHeight="1" x14ac:dyDescent="0.35">
      <c r="A29" s="19" t="s">
        <v>54</v>
      </c>
      <c r="B29" s="19" t="s">
        <v>55</v>
      </c>
      <c r="C29" s="20">
        <v>8</v>
      </c>
      <c r="D29" s="21">
        <v>25664935.100000001</v>
      </c>
      <c r="E29" s="22">
        <v>5</v>
      </c>
      <c r="F29" s="21">
        <v>21892083.550000001</v>
      </c>
      <c r="G29" s="20">
        <v>8</v>
      </c>
      <c r="H29" s="21">
        <v>22100353.899999999</v>
      </c>
      <c r="I29" s="47">
        <f>IFERROR(Tabla146[[#This Row],[Física 
(E)]]/Tabla146[[#This Row],[Física
(C)]],0)</f>
        <v>1.6</v>
      </c>
      <c r="J29" s="48">
        <f t="shared" ref="J29" si="0">H29/F29</f>
        <v>1.00951350060054</v>
      </c>
      <c r="K29" s="23"/>
    </row>
    <row r="30" spans="1:11" ht="87.65" customHeight="1" x14ac:dyDescent="0.35">
      <c r="A30" s="24" t="s">
        <v>56</v>
      </c>
      <c r="B30" s="19" t="s">
        <v>57</v>
      </c>
      <c r="C30" s="25">
        <v>35</v>
      </c>
      <c r="D30" s="21">
        <v>175853395.02000001</v>
      </c>
      <c r="E30" s="22">
        <v>25</v>
      </c>
      <c r="F30" s="21">
        <v>160162758.75999999</v>
      </c>
      <c r="G30" s="20">
        <v>35</v>
      </c>
      <c r="H30" s="21">
        <v>167708776.56999999</v>
      </c>
      <c r="I30" s="47">
        <f>IFERROR(Tabla146[[#This Row],[Física 
(E)]]/Tabla146[[#This Row],[Física
(C)]],0)</f>
        <v>1.4</v>
      </c>
      <c r="J30" s="48">
        <f>H30/F30</f>
        <v>1.0471146842650703</v>
      </c>
    </row>
    <row r="31" spans="1:11" ht="100" customHeight="1" x14ac:dyDescent="0.35">
      <c r="A31" s="24" t="s">
        <v>58</v>
      </c>
      <c r="B31" s="19" t="s">
        <v>59</v>
      </c>
      <c r="C31" s="20">
        <v>52928</v>
      </c>
      <c r="D31" s="21">
        <v>70799200.280000001</v>
      </c>
      <c r="E31" s="20">
        <v>53152</v>
      </c>
      <c r="F31" s="21">
        <v>63607171.560000002</v>
      </c>
      <c r="G31" s="20">
        <v>52928</v>
      </c>
      <c r="H31" s="21">
        <v>65802926.280000001</v>
      </c>
      <c r="I31" s="47">
        <f>IFERROR(Tabla146[[#This Row],[Física 
(E)]]/Tabla146[[#This Row],[Física
(C)]],0)</f>
        <v>0.99578567128236006</v>
      </c>
      <c r="J31" s="48">
        <f>H31/F31</f>
        <v>1.0345205527324661</v>
      </c>
    </row>
    <row r="32" spans="1:11" ht="92.25" customHeight="1" x14ac:dyDescent="0.35">
      <c r="A32" s="26" t="s">
        <v>60</v>
      </c>
      <c r="B32" s="27" t="s">
        <v>61</v>
      </c>
      <c r="C32" s="28">
        <v>443</v>
      </c>
      <c r="D32" s="29">
        <v>36915284.210000001</v>
      </c>
      <c r="E32" s="22">
        <v>335</v>
      </c>
      <c r="F32" s="21">
        <v>36601326.420000002</v>
      </c>
      <c r="G32" s="20">
        <v>443</v>
      </c>
      <c r="H32" s="21">
        <v>30837975.850000001</v>
      </c>
      <c r="I32" s="47">
        <f>IFERROR(Tabla146[[#This Row],[Física 
(E)]]/Tabla146[[#This Row],[Física
(C)]],0)</f>
        <v>1.3223880597014925</v>
      </c>
      <c r="J32" s="48">
        <f t="shared" ref="J32:J33" si="1">H32/F32</f>
        <v>0.84253711180120672</v>
      </c>
    </row>
    <row r="33" spans="1:13" ht="67.25" customHeight="1" thickBot="1" x14ac:dyDescent="0.4">
      <c r="A33" s="30" t="s">
        <v>62</v>
      </c>
      <c r="B33" s="31" t="s">
        <v>63</v>
      </c>
      <c r="C33" s="32">
        <v>303</v>
      </c>
      <c r="D33" s="33">
        <v>23141981.370000001</v>
      </c>
      <c r="E33" s="22">
        <v>283</v>
      </c>
      <c r="F33" s="21">
        <v>19727801.219999999</v>
      </c>
      <c r="G33" s="20">
        <v>303</v>
      </c>
      <c r="H33" s="21">
        <v>18358800.129999999</v>
      </c>
      <c r="I33" s="47">
        <f>IFERROR(Tabla146[[#This Row],[Física 
(E)]]/Tabla146[[#This Row],[Física
(C)]],0)</f>
        <v>1.0706713780918728</v>
      </c>
      <c r="J33" s="48">
        <f t="shared" si="1"/>
        <v>0.93060549045820118</v>
      </c>
      <c r="M33"/>
    </row>
    <row r="34" spans="1:13" ht="16" x14ac:dyDescent="0.35">
      <c r="A34" s="67" t="s">
        <v>64</v>
      </c>
      <c r="B34" s="68"/>
      <c r="C34" s="68"/>
      <c r="D34" s="68"/>
      <c r="E34" s="68"/>
      <c r="F34" s="68"/>
      <c r="G34" s="68"/>
      <c r="H34" s="68"/>
      <c r="I34" s="68"/>
      <c r="J34" s="69"/>
    </row>
    <row r="35" spans="1:13" ht="27" customHeight="1" thickBot="1" x14ac:dyDescent="0.4">
      <c r="A35" s="70" t="s">
        <v>65</v>
      </c>
      <c r="B35" s="71"/>
      <c r="C35" s="71"/>
      <c r="D35" s="71"/>
      <c r="E35" s="71"/>
      <c r="F35" s="71"/>
      <c r="G35" s="71"/>
      <c r="H35" s="71"/>
      <c r="I35" s="71"/>
      <c r="J35" s="72"/>
    </row>
    <row r="36" spans="1:13" ht="51.5" customHeight="1" thickBot="1" x14ac:dyDescent="0.4">
      <c r="A36" s="34" t="s">
        <v>66</v>
      </c>
      <c r="B36" s="100" t="s">
        <v>67</v>
      </c>
      <c r="C36" s="100"/>
      <c r="D36" s="100"/>
      <c r="E36" s="100"/>
      <c r="F36" s="100"/>
      <c r="G36" s="100"/>
      <c r="H36" s="100"/>
      <c r="I36" s="100"/>
      <c r="J36" s="101"/>
    </row>
    <row r="37" spans="1:13" ht="91.5" customHeight="1" x14ac:dyDescent="0.35">
      <c r="A37" s="35" t="s">
        <v>68</v>
      </c>
      <c r="B37" s="100" t="s">
        <v>69</v>
      </c>
      <c r="C37" s="100"/>
      <c r="D37" s="100"/>
      <c r="E37" s="100"/>
      <c r="F37" s="100"/>
      <c r="G37" s="100"/>
      <c r="H37" s="100"/>
      <c r="I37" s="100"/>
      <c r="J37" s="101"/>
    </row>
    <row r="38" spans="1:13" ht="85" customHeight="1" thickBot="1" x14ac:dyDescent="0.4">
      <c r="A38" s="35" t="s">
        <v>70</v>
      </c>
      <c r="B38" s="105" t="s">
        <v>71</v>
      </c>
      <c r="C38" s="105"/>
      <c r="D38" s="105"/>
      <c r="E38" s="105"/>
      <c r="F38" s="105"/>
      <c r="G38" s="105"/>
      <c r="H38" s="105"/>
      <c r="I38" s="105"/>
      <c r="J38" s="106"/>
    </row>
    <row r="39" spans="1:13" ht="126.5" customHeight="1" thickBot="1" x14ac:dyDescent="0.4">
      <c r="A39" s="36" t="s">
        <v>72</v>
      </c>
      <c r="B39" s="107" t="s">
        <v>73</v>
      </c>
      <c r="C39" s="108"/>
      <c r="D39" s="108"/>
      <c r="E39" s="108"/>
      <c r="F39" s="108"/>
      <c r="G39" s="108"/>
      <c r="H39" s="108"/>
      <c r="I39" s="108"/>
      <c r="J39" s="109"/>
    </row>
    <row r="40" spans="1:13" ht="32" customHeight="1" thickBot="1" x14ac:dyDescent="0.4">
      <c r="A40" s="34" t="s">
        <v>66</v>
      </c>
      <c r="B40" s="100" t="s">
        <v>74</v>
      </c>
      <c r="C40" s="100"/>
      <c r="D40" s="100"/>
      <c r="E40" s="100"/>
      <c r="F40" s="100"/>
      <c r="G40" s="100"/>
      <c r="H40" s="100"/>
      <c r="I40" s="100"/>
      <c r="J40" s="101"/>
    </row>
    <row r="41" spans="1:13" ht="72" customHeight="1" x14ac:dyDescent="0.35">
      <c r="A41" s="35" t="s">
        <v>68</v>
      </c>
      <c r="B41" s="100" t="s">
        <v>75</v>
      </c>
      <c r="C41" s="100"/>
      <c r="D41" s="100"/>
      <c r="E41" s="100"/>
      <c r="F41" s="100"/>
      <c r="G41" s="100"/>
      <c r="H41" s="100"/>
      <c r="I41" s="100"/>
      <c r="J41" s="101"/>
    </row>
    <row r="42" spans="1:13" ht="94" customHeight="1" thickBot="1" x14ac:dyDescent="0.4">
      <c r="A42" s="35" t="s">
        <v>70</v>
      </c>
      <c r="B42" s="112" t="s">
        <v>76</v>
      </c>
      <c r="C42" s="112"/>
      <c r="D42" s="112"/>
      <c r="E42" s="112"/>
      <c r="F42" s="112"/>
      <c r="G42" s="112"/>
      <c r="H42" s="112"/>
      <c r="I42" s="112"/>
      <c r="J42" s="113"/>
    </row>
    <row r="43" spans="1:13" ht="143.5" customHeight="1" thickBot="1" x14ac:dyDescent="0.4">
      <c r="A43" s="36" t="s">
        <v>72</v>
      </c>
      <c r="B43" s="105" t="s">
        <v>77</v>
      </c>
      <c r="C43" s="105"/>
      <c r="D43" s="105"/>
      <c r="E43" s="105"/>
      <c r="F43" s="105"/>
      <c r="G43" s="105"/>
      <c r="H43" s="105"/>
      <c r="I43" s="105"/>
      <c r="J43" s="106"/>
    </row>
    <row r="44" spans="1:13" ht="36.75" customHeight="1" thickBot="1" x14ac:dyDescent="0.4">
      <c r="A44" s="37" t="s">
        <v>66</v>
      </c>
      <c r="B44" s="110" t="s">
        <v>78</v>
      </c>
      <c r="C44" s="110"/>
      <c r="D44" s="110"/>
      <c r="E44" s="110"/>
      <c r="F44" s="110"/>
      <c r="G44" s="110"/>
      <c r="H44" s="110"/>
      <c r="I44" s="110"/>
      <c r="J44" s="111"/>
    </row>
    <row r="45" spans="1:13" ht="100.9" customHeight="1" x14ac:dyDescent="0.35">
      <c r="A45" s="38" t="s">
        <v>68</v>
      </c>
      <c r="B45" s="100" t="s">
        <v>79</v>
      </c>
      <c r="C45" s="100"/>
      <c r="D45" s="100"/>
      <c r="E45" s="100"/>
      <c r="F45" s="100"/>
      <c r="G45" s="100"/>
      <c r="H45" s="100"/>
      <c r="I45" s="100"/>
      <c r="J45" s="101"/>
    </row>
    <row r="46" spans="1:13" ht="93" customHeight="1" thickBot="1" x14ac:dyDescent="0.4">
      <c r="A46" s="38" t="s">
        <v>70</v>
      </c>
      <c r="B46" s="105" t="s">
        <v>80</v>
      </c>
      <c r="C46" s="105"/>
      <c r="D46" s="105"/>
      <c r="E46" s="105"/>
      <c r="F46" s="105"/>
      <c r="G46" s="105"/>
      <c r="H46" s="105"/>
      <c r="I46" s="105"/>
      <c r="J46" s="106"/>
    </row>
    <row r="47" spans="1:13" ht="117" customHeight="1" thickBot="1" x14ac:dyDescent="0.4">
      <c r="A47" s="39" t="s">
        <v>72</v>
      </c>
      <c r="B47" s="114" t="s">
        <v>81</v>
      </c>
      <c r="C47" s="115"/>
      <c r="D47" s="115"/>
      <c r="E47" s="115"/>
      <c r="F47" s="115"/>
      <c r="G47" s="115"/>
      <c r="H47" s="115"/>
      <c r="I47" s="115"/>
      <c r="J47" s="116"/>
    </row>
    <row r="48" spans="1:13" ht="27" customHeight="1" thickBot="1" x14ac:dyDescent="0.4">
      <c r="A48" s="37" t="s">
        <v>66</v>
      </c>
      <c r="B48" s="110" t="s">
        <v>82</v>
      </c>
      <c r="C48" s="110"/>
      <c r="D48" s="110"/>
      <c r="E48" s="110"/>
      <c r="F48" s="110"/>
      <c r="G48" s="110"/>
      <c r="H48" s="110"/>
      <c r="I48" s="110"/>
      <c r="J48" s="111"/>
    </row>
    <row r="49" spans="1:10" ht="76.5" customHeight="1" x14ac:dyDescent="0.35">
      <c r="A49" s="38" t="s">
        <v>68</v>
      </c>
      <c r="B49" s="100" t="s">
        <v>83</v>
      </c>
      <c r="C49" s="100"/>
      <c r="D49" s="100"/>
      <c r="E49" s="100"/>
      <c r="F49" s="100"/>
      <c r="G49" s="100"/>
      <c r="H49" s="100"/>
      <c r="I49" s="100"/>
      <c r="J49" s="101"/>
    </row>
    <row r="50" spans="1:10" ht="100.15" customHeight="1" x14ac:dyDescent="0.35">
      <c r="A50" s="38" t="s">
        <v>70</v>
      </c>
      <c r="B50" s="107" t="s">
        <v>84</v>
      </c>
      <c r="C50" s="107"/>
      <c r="D50" s="107"/>
      <c r="E50" s="107"/>
      <c r="F50" s="107"/>
      <c r="G50" s="107"/>
      <c r="H50" s="107"/>
      <c r="I50" s="107"/>
      <c r="J50" s="117"/>
    </row>
    <row r="51" spans="1:10" ht="249.25" customHeight="1" thickBot="1" x14ac:dyDescent="0.4">
      <c r="A51" s="40" t="s">
        <v>72</v>
      </c>
      <c r="B51" s="118" t="s">
        <v>85</v>
      </c>
      <c r="C51" s="119"/>
      <c r="D51" s="119"/>
      <c r="E51" s="119"/>
      <c r="F51" s="119"/>
      <c r="G51" s="119"/>
      <c r="H51" s="119"/>
      <c r="I51" s="119"/>
      <c r="J51" s="120"/>
    </row>
    <row r="52" spans="1:10" ht="30.75" customHeight="1" thickBot="1" x14ac:dyDescent="0.4">
      <c r="A52" s="41" t="s">
        <v>66</v>
      </c>
      <c r="B52" s="110" t="s">
        <v>86</v>
      </c>
      <c r="C52" s="110"/>
      <c r="D52" s="110"/>
      <c r="E52" s="110"/>
      <c r="F52" s="110"/>
      <c r="G52" s="110"/>
      <c r="H52" s="110"/>
      <c r="I52" s="110"/>
      <c r="J52" s="111"/>
    </row>
    <row r="53" spans="1:10" ht="56.5" customHeight="1" x14ac:dyDescent="0.35">
      <c r="A53" s="42" t="s">
        <v>68</v>
      </c>
      <c r="B53" s="100" t="s">
        <v>87</v>
      </c>
      <c r="C53" s="100"/>
      <c r="D53" s="100"/>
      <c r="E53" s="100"/>
      <c r="F53" s="100"/>
      <c r="G53" s="100"/>
      <c r="H53" s="100"/>
      <c r="I53" s="100"/>
      <c r="J53" s="101"/>
    </row>
    <row r="54" spans="1:10" ht="102" customHeight="1" x14ac:dyDescent="0.35">
      <c r="A54" s="42" t="s">
        <v>70</v>
      </c>
      <c r="B54" s="122" t="s">
        <v>88</v>
      </c>
      <c r="C54" s="123"/>
      <c r="D54" s="123"/>
      <c r="E54" s="123"/>
      <c r="F54" s="123"/>
      <c r="G54" s="123"/>
      <c r="H54" s="123"/>
      <c r="I54" s="123"/>
      <c r="J54" s="124"/>
    </row>
    <row r="55" spans="1:10" ht="128.5" customHeight="1" thickBot="1" x14ac:dyDescent="0.4">
      <c r="A55" s="43" t="s">
        <v>72</v>
      </c>
      <c r="B55" s="122" t="s">
        <v>89</v>
      </c>
      <c r="C55" s="123"/>
      <c r="D55" s="123"/>
      <c r="E55" s="123"/>
      <c r="F55" s="123"/>
      <c r="G55" s="123"/>
      <c r="H55" s="123"/>
      <c r="I55" s="123"/>
      <c r="J55" s="124"/>
    </row>
    <row r="56" spans="1:10" x14ac:dyDescent="0.35">
      <c r="A56" s="44"/>
      <c r="B56" s="45"/>
      <c r="C56" s="45"/>
      <c r="D56" s="45"/>
      <c r="E56" s="45"/>
      <c r="F56" s="45"/>
      <c r="G56" s="45"/>
      <c r="H56" s="45"/>
      <c r="I56" s="45"/>
      <c r="J56" s="45"/>
    </row>
    <row r="57" spans="1:10" ht="16" x14ac:dyDescent="0.35">
      <c r="A57" s="125" t="s">
        <v>90</v>
      </c>
      <c r="B57" s="79"/>
      <c r="C57" s="79"/>
      <c r="D57" s="79"/>
      <c r="E57" s="79"/>
      <c r="F57" s="79"/>
      <c r="G57" s="79"/>
      <c r="H57" s="79"/>
      <c r="I57" s="79"/>
      <c r="J57" s="126"/>
    </row>
    <row r="58" spans="1:10" ht="16" x14ac:dyDescent="0.35">
      <c r="A58" s="127" t="s">
        <v>91</v>
      </c>
      <c r="B58" s="71"/>
      <c r="C58" s="71"/>
      <c r="D58" s="71"/>
      <c r="E58" s="71"/>
      <c r="F58" s="71"/>
      <c r="G58" s="71"/>
      <c r="H58" s="71"/>
      <c r="I58" s="71"/>
      <c r="J58" s="128"/>
    </row>
    <row r="59" spans="1:10" x14ac:dyDescent="0.35">
      <c r="A59" s="129"/>
      <c r="B59" s="130"/>
      <c r="C59" s="130"/>
      <c r="D59" s="130"/>
      <c r="E59" s="130"/>
      <c r="F59" s="130"/>
      <c r="G59" s="130"/>
      <c r="H59" s="130"/>
      <c r="I59" s="130"/>
      <c r="J59" s="131"/>
    </row>
    <row r="60" spans="1:10" x14ac:dyDescent="0.35">
      <c r="A60" s="121" t="s">
        <v>92</v>
      </c>
      <c r="B60" s="121"/>
      <c r="C60" s="121"/>
      <c r="D60" s="121"/>
      <c r="E60" s="121"/>
      <c r="F60" s="121"/>
      <c r="G60" s="121"/>
      <c r="H60" s="121"/>
      <c r="I60" s="121"/>
      <c r="J60" s="121"/>
    </row>
  </sheetData>
  <mergeCells count="64">
    <mergeCell ref="A60:J60"/>
    <mergeCell ref="B53:J53"/>
    <mergeCell ref="B54:J54"/>
    <mergeCell ref="B55:J55"/>
    <mergeCell ref="A57:J57"/>
    <mergeCell ref="A58:J58"/>
    <mergeCell ref="A59:J59"/>
    <mergeCell ref="B52:J52"/>
    <mergeCell ref="B41:J41"/>
    <mergeCell ref="B42:J42"/>
    <mergeCell ref="B43:J43"/>
    <mergeCell ref="B44:J44"/>
    <mergeCell ref="B45:J45"/>
    <mergeCell ref="B46:J46"/>
    <mergeCell ref="B47:J47"/>
    <mergeCell ref="B48:J48"/>
    <mergeCell ref="B49:J49"/>
    <mergeCell ref="B50:J50"/>
    <mergeCell ref="B51:J51"/>
    <mergeCell ref="B40:J40"/>
    <mergeCell ref="A26:J26"/>
    <mergeCell ref="C27:D27"/>
    <mergeCell ref="E27:F27"/>
    <mergeCell ref="G27:H27"/>
    <mergeCell ref="I27:J27"/>
    <mergeCell ref="A34:J34"/>
    <mergeCell ref="A35:J35"/>
    <mergeCell ref="B36:J36"/>
    <mergeCell ref="B37:J37"/>
    <mergeCell ref="B38:J38"/>
    <mergeCell ref="B39:J39"/>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6">
    <dataValidation allowBlank="1" showInputMessage="1" showErrorMessage="1" prompt="Nombre de cada producto" sqref="A28:A33" xr:uid="{583D5577-41A2-4E89-9F73-011B919C81CC}"/>
    <dataValidation allowBlank="1" showInputMessage="1" showErrorMessage="1" prompt="Nombre del indicador" sqref="B28:B31 B33" xr:uid="{B5280716-15AB-4A0E-A186-145AD7A138FA}"/>
    <dataValidation allowBlank="1" showInputMessage="1" showErrorMessage="1" prompt="Meta alcanzada en el trimestre" sqref="G28" xr:uid="{B8FA1AF0-B1AA-4C14-86B9-F2F6587ECD40}"/>
    <dataValidation allowBlank="1" showInputMessage="1" showErrorMessage="1" prompt="Monto ejecutado en el trimestre" sqref="H28" xr:uid="{AB7D97CA-F0DB-4333-89E7-F482236BA769}"/>
    <dataValidation allowBlank="1" sqref="A8" xr:uid="{C5DC0173-62E7-4219-8D26-4E0D42AE69F3}"/>
    <dataValidation allowBlank="1" showInputMessage="1" prompt="Nombre del capítulo" sqref="B8:J10" xr:uid="{249A3F6C-FA19-4066-90E6-42E8B35E9FAC}"/>
    <dataValidation allowBlank="1" showInputMessage="1" showErrorMessage="1" prompt="¿A quién va dirigido el programa?, ¿qué característica tiene esta población que requiere ser beneficiada?" sqref="B20:J20" xr:uid="{28C50801-7D66-47A3-9929-AA04792E7F73}"/>
    <dataValidation allowBlank="1" showInputMessage="1" showErrorMessage="1" prompt="Nombre del producto" sqref="B52:J52 B40:J40 B48:J48 B44:J44 B36:J36" xr:uid="{A05105DA-D589-48ED-92DD-3593889242F2}"/>
    <dataValidation allowBlank="1" showInputMessage="1" showErrorMessage="1" prompt="¿En qué consiste el producto? su objetivo" sqref="B45:J45 B41:J41 B49:J49 B53:J53 B37:J37" xr:uid="{028649B0-AF28-4C1F-8F87-55972EDB541F}"/>
    <dataValidation allowBlank="1" showInputMessage="1" showErrorMessage="1" prompt="1. Describir lo plasmado en el presupuesto_x000a_2. Describir lo alcanzado en términos financieros y de producción " sqref="B46:J46 B50:J50 B42:J42 B54:J54 B38:J39" xr:uid="{B01B259E-E2E8-4BCC-931A-1E5DCEC93A09}"/>
    <dataValidation allowBlank="1" showInputMessage="1" showErrorMessage="1" prompt="De existir desvío, explicar razones." sqref="B43:J43 B51:J51 B55:J56 B47:J47" xr:uid="{0D5748E8-8F3E-46FB-BF9E-2E75103CD740}"/>
    <dataValidation allowBlank="1" showInputMessage="1" showErrorMessage="1" prompt="Oportunidades de mejora identificadas" sqref="A59:J59" xr:uid="{A586BA86-47D9-4F56-8315-FAA3F960498E}"/>
    <dataValidation allowBlank="1" showInputMessage="1" showErrorMessage="1" prompt="Presupuesto del programa" sqref="A25:C25 F25" xr:uid="{152BE054-FBDC-44B9-8696-3C96C29B8E11}"/>
    <dataValidation allowBlank="1" showInputMessage="1" showErrorMessage="1" prompt="¿En qué consiste el programa?" sqref="B19:J19" xr:uid="{F11AE18D-8862-45A7-8444-2BAEBFD6EDCB}"/>
    <dataValidation allowBlank="1" showInputMessage="1" showErrorMessage="1" prompt="Meta anual del indicador" sqref="F29:H33 C28:C31 C33 E28:E33" xr:uid="{9E68084F-5707-4B01-AB0B-5FCA761ED5F4}"/>
    <dataValidation allowBlank="1" showInputMessage="1" showErrorMessage="1" prompt="Monto presupuestado para el producto" sqref="E29:E33 D28:D31 F28:F33 G29:H33 D33" xr:uid="{F6A440B3-4CEB-4FFB-94F8-36748B092299}"/>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Anual</vt:lpstr>
      <vt:lpstr>Anual!Print_Area</vt:lpstr>
      <vt:lpstr>Anual!Print_Titles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 Guzman Adames</dc:creator>
  <cp:lastModifiedBy>Rami Guzman Adames</cp:lastModifiedBy>
  <dcterms:created xsi:type="dcterms:W3CDTF">2025-01-15T17:08:08Z</dcterms:created>
  <dcterms:modified xsi:type="dcterms:W3CDTF">2025-01-15T18:30:28Z</dcterms:modified>
</cp:coreProperties>
</file>